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961\Desktop\МИНКАИЛ\ИСХ. 2018 год\МИНТЕРРАЗВИТИЯ ЧР\По программе Горных районов\РЕЕСТРЫ 4\"/>
    </mc:Choice>
  </mc:AlternateContent>
  <bookViews>
    <workbookView xWindow="0" yWindow="0" windowWidth="23220" windowHeight="9585"/>
  </bookViews>
  <sheets>
    <sheet name="Лист1" sheetId="1" r:id="rId1"/>
  </sheets>
  <definedNames>
    <definedName name="_xlnm.Print_Area" localSheetId="0">Лист1!$A$1:$J$54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" i="1"/>
  <c r="E24" i="1" l="1"/>
  <c r="E15" i="1"/>
  <c r="E6" i="1"/>
  <c r="E7" i="1" l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" i="1"/>
  <c r="K38" i="1" l="1"/>
  <c r="K27" i="1"/>
  <c r="K6" i="1"/>
  <c r="K5" i="1"/>
  <c r="F53" i="1"/>
  <c r="E53" i="1"/>
  <c r="H53" i="1"/>
  <c r="D53" i="1"/>
  <c r="G53" i="1" l="1"/>
</calcChain>
</file>

<file path=xl/sharedStrings.xml><?xml version="1.0" encoding="utf-8"?>
<sst xmlns="http://schemas.openxmlformats.org/spreadsheetml/2006/main" count="206" uniqueCount="157">
  <si>
    <t>Название проекта</t>
  </si>
  <si>
    <t>Необходимость выделения земельного участка/необходимость перевода из одной категории земель в другую</t>
  </si>
  <si>
    <t>Необходи-мый объем финансиро-вания, 
млн. руб.</t>
  </si>
  <si>
    <t>Сроки реализации</t>
  </si>
  <si>
    <t>Кол-во рабочих мест, чел</t>
  </si>
  <si>
    <t>Инициатор проекта</t>
  </si>
  <si>
    <t>собственные средства</t>
  </si>
  <si>
    <t>кредиты</t>
  </si>
  <si>
    <t>В том числе:</t>
  </si>
  <si>
    <t>Строительство СТОА в с. Зандак</t>
  </si>
  <si>
    <t>ИТОГО:</t>
  </si>
  <si>
    <t>Площадь земельного участка необходимого для реализации проекта, га</t>
  </si>
  <si>
    <t>Строительство магазина смешанных товаров в с. Зандак</t>
  </si>
  <si>
    <t>Строительство магазина смешанных товаров в с. Беной</t>
  </si>
  <si>
    <t>Чапаева Яхита Далхаевна, 89654869344</t>
  </si>
  <si>
    <t>Саидов Леид Андреевич 89388939085</t>
  </si>
  <si>
    <t>Атаев Хасейн Абдурахманович 89287376810</t>
  </si>
  <si>
    <t>Сайдуллаева Амнат Сайдмагомедовна 89286462615</t>
  </si>
  <si>
    <t>Арсимиков Берсан Висхаевич 89287823464</t>
  </si>
  <si>
    <t>Геримханова Иман Лежиевна 89280863322</t>
  </si>
  <si>
    <t>Чимиева Хазман Хамадовна</t>
  </si>
  <si>
    <t>Хадалов Аюб Зубирович 89287456177</t>
  </si>
  <si>
    <t>Строительство пекарни и торгового центра в с. Ножай-Юрт</t>
  </si>
  <si>
    <t>ООО "Агрофирма Шамхан" Кадаев Шамхан Ильманович 89389956000</t>
  </si>
  <si>
    <t>Необходим перевод из жилого помещения  в нежилое помещение под магазин смешанных товаров в с.Ножай-Юрт</t>
  </si>
  <si>
    <t>2018-2019</t>
  </si>
  <si>
    <t xml:space="preserve">ООО "Спектр-2" Сетиханова Линда Андиевна, 89280878007 </t>
  </si>
  <si>
    <t xml:space="preserve">ИП Абубакаров Алихан Магаметович, 89287447990 </t>
  </si>
  <si>
    <t xml:space="preserve">Ильясова Зарета Аббасовна 89280880172 </t>
  </si>
  <si>
    <t xml:space="preserve">ИП Атаева Раиса Алимпашовна 89280852101 </t>
  </si>
  <si>
    <t xml:space="preserve">ИП Цухархаджиев Ильман Алимхажиевич 89287498088 </t>
  </si>
  <si>
    <t xml:space="preserve">Цокуева Камила Руслановна 89280152800 </t>
  </si>
  <si>
    <t xml:space="preserve">Шапиянов Олхузур Абубакарович 89282197993 </t>
  </si>
  <si>
    <t xml:space="preserve">Минцигов Халид Илесович 89380202028 </t>
  </si>
  <si>
    <t xml:space="preserve">ИП Дакашев Муса Висхаевич 89280022140 </t>
  </si>
  <si>
    <t xml:space="preserve">Макшарипов Нурид А. 89298924736 </t>
  </si>
  <si>
    <t xml:space="preserve">Необходимо выделение земельного участка в аренду площадью 0,025га из категории земель населенных пунктов для строительства СТОА в с.Зандак </t>
  </si>
  <si>
    <t>Стрительство и ввод в эксплуатацию продовольственного магазина                        в с. Галайты</t>
  </si>
  <si>
    <t>Магазин смешанных товаров                                      в с.Татай-Хутор</t>
  </si>
  <si>
    <t>Строительство магазина смешанных товаров                                   в с. Ножай-Юрт</t>
  </si>
  <si>
    <t xml:space="preserve">Необходимо выделение земельного участка в аренду площадью 0,03 га  из категории земель населенных пунктов  для строительства СТО и мойки                         в с. Мескеты   </t>
  </si>
  <si>
    <t xml:space="preserve">(КФХ) Джабраилов Майрбек Аладиевич, 89287865285 89288897684 </t>
  </si>
  <si>
    <t xml:space="preserve">ИП Каимов Висали Денисолтаевич,                       8963 704 68 75 </t>
  </si>
  <si>
    <t xml:space="preserve">ИП Ильясов Пахруди Насрудинович, 89280872868 </t>
  </si>
  <si>
    <t xml:space="preserve">Хидразов Галасин Идрисович, 8963 9859003 89881276836 </t>
  </si>
  <si>
    <t xml:space="preserve">Уцаев Расул Марванович, 89288881006 </t>
  </si>
  <si>
    <t xml:space="preserve">КФХ Магомадов Рамзан Бахаевич, 89380197018 </t>
  </si>
  <si>
    <t>Тагиров Вахарби Вахмурдович, 89654873045</t>
  </si>
  <si>
    <t>Сайдуллаева Амнат Сайдмагомедовна, 89286462615</t>
  </si>
  <si>
    <t>ИП Ибрагимов Абдулмухмад Хасаевич, 89288993346 Р</t>
  </si>
  <si>
    <t xml:space="preserve">Эдилова Наташа Адамсолтовна, 89656615160 </t>
  </si>
  <si>
    <t xml:space="preserve">ИП Махмудов Нажмуди Элмурдович, 89284787102 </t>
  </si>
  <si>
    <t>Эдилханова Деши Эсхабовна, 89287827059</t>
  </si>
  <si>
    <t>Мацаев Кадыр Селиевич, 89284790198</t>
  </si>
  <si>
    <t>Абдулмажидова Айшат Салмановна,                       8 928 886 68 75</t>
  </si>
  <si>
    <t>Геремеев Садула Геремеевич,                          8 8928 888 86 88</t>
  </si>
  <si>
    <t xml:space="preserve">Умаров Амхад Альмирзаевич, 89287888009 </t>
  </si>
  <si>
    <t xml:space="preserve">ИП Зайналабдиев Ломби Ахмедович, 89380022321 </t>
  </si>
  <si>
    <t xml:space="preserve">ИП Хордаев Алаш Нурадиевич, 89288864920 </t>
  </si>
  <si>
    <t xml:space="preserve">Магамадов Висирболт Вадаевич, 89389967474 </t>
  </si>
  <si>
    <t xml:space="preserve">ИП Ахмадов Товсолта Аббасович, 89288908408 </t>
  </si>
  <si>
    <t xml:space="preserve">Сайидов Солтан-Хажи Сайид-Бекович, 89899030417 </t>
  </si>
  <si>
    <t xml:space="preserve">КФХ Алханов Адам Андиевич, 89288850323 </t>
  </si>
  <si>
    <t>Строительство и ввод в эксплуатацию  мини-пекарни                   в с. Ножай-Юрт</t>
  </si>
  <si>
    <t>ИП Яндуева Захра Хамидовна, 89282902671</t>
  </si>
  <si>
    <t>Ахмедова Асила Джаловна, 89389956000</t>
  </si>
  <si>
    <t>Строительство хозяйственного магазина и сварочного цеха                       в с. Ножай-Юрт</t>
  </si>
  <si>
    <t>Строительство магазина смешанных товаров                                 в с. Шовхал-Берды</t>
  </si>
  <si>
    <t>Строительство бургерного магазина                          в с. Мескеты</t>
  </si>
  <si>
    <t>Строительство автомойки и вулканизации                       в с. Мескеты</t>
  </si>
  <si>
    <t>Строительство кафе, магазина                           в с. Ножай-Юрт</t>
  </si>
  <si>
    <t>Строительство автомойки                          в с. Замай-Юрт</t>
  </si>
  <si>
    <t>Строительство АЗС, АГЗС, мойки и кафе в с.Алхан</t>
  </si>
  <si>
    <t>Строительство магазина смешанных товаров                                 в с. Беной</t>
  </si>
  <si>
    <t>Производство с/х продукции                         в с.Энгеной</t>
  </si>
  <si>
    <t>Строительство цеха по производству сухофруктов и садоводство                     в с.Чурч-Ирзу</t>
  </si>
  <si>
    <t>Строительство СТО и мойки                           в с. Мескеты</t>
  </si>
  <si>
    <t>Производство кормовых культур       в с. Чурч-Ирзу</t>
  </si>
  <si>
    <t xml:space="preserve">Боршигов Асламбек Денисултанович, 89287362290 </t>
  </si>
  <si>
    <t xml:space="preserve">Необходимо выделение земельного участка в аренду площадью 0,010 га  из категории земель населенных пунктов для строительства магазина смешанных товаров  в с.Беной   </t>
  </si>
  <si>
    <t xml:space="preserve">Необходимо выделение земельного участка в аренду площадью 0,03 га из категории земель населенных пунктов   для строительства автомойки  в с.Замай-Юрт   </t>
  </si>
  <si>
    <t xml:space="preserve">Необходимо выделение земельного участка в аренду площадью 1,04 га  из категории земель населенных пунктов  для строительства завода по производству миниральной воды в с.Алхан   </t>
  </si>
  <si>
    <t>Сайдуллаев 
Умар Андиевич, 8928 004-06-47</t>
  </si>
  <si>
    <t>Строительство и ввод в эксплуатацию автомойки, СТО и магазина смешанных товаров в с. Гуржи-Мохк</t>
  </si>
  <si>
    <t xml:space="preserve">Необходимо выделение земельного участка  в аренду площадью 0,34 га из  категории  земель населенных пунктов (бывшая территория  МПМК)                                                                                                       </t>
  </si>
  <si>
    <t>Необходим перевод из жилого помещения  в нежилое помещение.</t>
  </si>
  <si>
    <t>Строительство и ввод в эксплуатацию торгово-развлекательного центра в с. Ножай-Юрт</t>
  </si>
  <si>
    <t>Строительство и ввод в эксплуатацию цеха по производству сухофруктов в с. Айти-Мохк</t>
  </si>
  <si>
    <r>
      <t xml:space="preserve">Имеестся земельный участок под ЛПХ на праве собственности, необходим перевод части земельного участка площадью 0,003 га для строительства и использования в коммерческих целях </t>
    </r>
    <r>
      <rPr>
        <i/>
        <sz val="12"/>
        <rFont val="Times New Roman"/>
        <family val="1"/>
        <charset val="204"/>
      </rPr>
      <t>(земли населенных пунктов)</t>
    </r>
  </si>
  <si>
    <t xml:space="preserve"> Необходимо перевод земли из категории с/х  назначения площадью 0,3 га в категорию земель промышленности и иного специального назначения</t>
  </si>
  <si>
    <t>Строительство и ввод в эксплуатацию автослесарского цеха                                в с. Замай-Юрт</t>
  </si>
  <si>
    <r>
      <t xml:space="preserve"> Имеется договор аренды  земельного участка с МИЗО категории земель сельхозназначения ГУП госхоза "Гадаева" (пастбища), неоходимо при осуществлении кадастрового учета изменить вид разрешенного использования для строительства фермы на площади 0,5 га </t>
    </r>
    <r>
      <rPr>
        <i/>
        <sz val="12"/>
        <rFont val="Times New Roman"/>
        <family val="1"/>
        <charset val="204"/>
      </rPr>
      <t>(бывшая территория фермы).</t>
    </r>
  </si>
  <si>
    <r>
      <t xml:space="preserve">Имеется договор аренды  на земельный участок площадью 0,005га ,   необходимы средства на расширение  магазина смешанных товаров и разрешение на строительство в с. Зандак </t>
    </r>
    <r>
      <rPr>
        <i/>
        <sz val="12"/>
        <rFont val="Times New Roman"/>
        <family val="1"/>
        <charset val="204"/>
      </rPr>
      <t xml:space="preserve"> (земли населенных пунктов) </t>
    </r>
  </si>
  <si>
    <r>
      <t xml:space="preserve">Необходимо выделение в аренду для строительства земельного участка  площадью 0,3 га  </t>
    </r>
    <r>
      <rPr>
        <i/>
        <sz val="12"/>
        <rFont val="Times New Roman"/>
        <family val="1"/>
        <charset val="204"/>
      </rPr>
      <t>(земли населенных пунктов)</t>
    </r>
    <r>
      <rPr>
        <sz val="12"/>
        <rFont val="Times New Roman"/>
        <family val="1"/>
        <charset val="204"/>
      </rPr>
      <t xml:space="preserve">    </t>
    </r>
  </si>
  <si>
    <r>
      <t xml:space="preserve">Необходимо выделение в аренду земельного участка  площадью 0,004 га </t>
    </r>
    <r>
      <rPr>
        <i/>
        <sz val="12"/>
        <rFont val="Times New Roman"/>
        <family val="1"/>
        <charset val="204"/>
      </rPr>
      <t xml:space="preserve">(земли населенных пунктов) </t>
    </r>
    <r>
      <rPr>
        <sz val="12"/>
        <rFont val="Times New Roman"/>
        <family val="1"/>
        <charset val="204"/>
      </rPr>
      <t xml:space="preserve">  </t>
    </r>
  </si>
  <si>
    <r>
      <t xml:space="preserve"> Имеется земельный участок под ЛПХ на праве собственности, необходим перевод части земельного участка площадью 0,0307 га </t>
    </r>
    <r>
      <rPr>
        <i/>
        <sz val="12"/>
        <rFont val="Times New Roman"/>
        <family val="1"/>
        <charset val="204"/>
      </rPr>
      <t>(земли населенных пунктов)</t>
    </r>
  </si>
  <si>
    <r>
      <t xml:space="preserve">Необходимо выделение земельного участка в аренду  из категории земель с/х назначения  площадью 5 га (сенокосы), в т.ч. 0,1га и перевод его в категорию земель промышленности и иного специального назначения </t>
    </r>
    <r>
      <rPr>
        <i/>
        <sz val="12"/>
        <rFont val="Times New Roman"/>
        <family val="1"/>
        <charset val="204"/>
      </rPr>
      <t>(из земель ГУП госхоза "Вайнах")</t>
    </r>
    <r>
      <rPr>
        <sz val="12"/>
        <rFont val="Times New Roman"/>
        <family val="1"/>
        <charset val="204"/>
      </rPr>
      <t xml:space="preserve"> </t>
    </r>
  </si>
  <si>
    <r>
      <t>Необходимо выделение в аренду земельного участка  площадью 0,04 га из категории земель населенных пунктов  находящегося на балансе МИЗО</t>
    </r>
    <r>
      <rPr>
        <i/>
        <sz val="12"/>
        <rFont val="Times New Roman"/>
        <family val="1"/>
        <charset val="204"/>
      </rPr>
      <t xml:space="preserve">  (бывшая территория склада госхоза "Гадаева")</t>
    </r>
  </si>
  <si>
    <r>
      <t xml:space="preserve">Необходимо выделение земельного участка в аренду площадью 2 га,                        из категории земель с/х назначения и перевод его в категорию земель промышленности и иного специального назначения </t>
    </r>
    <r>
      <rPr>
        <i/>
        <sz val="12"/>
        <rFont val="Times New Roman"/>
        <family val="1"/>
        <charset val="204"/>
      </rPr>
      <t xml:space="preserve">(ГУП госхоз "Гагарина" (пастбище) </t>
    </r>
  </si>
  <si>
    <r>
      <t xml:space="preserve"> Имеется земельный участок под ЛПХ   на праве собственности,  необходим перевод земельного участка площадью 0,01 га  для  строительства </t>
    </r>
    <r>
      <rPr>
        <i/>
        <sz val="12"/>
        <rFont val="Times New Roman"/>
        <family val="1"/>
        <charset val="204"/>
      </rPr>
      <t>(земли населенных пунктов)</t>
    </r>
  </si>
  <si>
    <r>
      <t xml:space="preserve">Необходимо выделение земельного участка в аренду площадью 0,03 га </t>
    </r>
    <r>
      <rPr>
        <i/>
        <sz val="12"/>
        <rFont val="Times New Roman"/>
        <family val="1"/>
        <charset val="204"/>
      </rPr>
      <t xml:space="preserve">(земли населенных пунктов) </t>
    </r>
  </si>
  <si>
    <r>
      <t xml:space="preserve"> Имеется земельный участок под ЛПХ                на праве собственности, необходимо изменение вида разрешенного использования  земельного участка площадью 0,22 га </t>
    </r>
    <r>
      <rPr>
        <i/>
        <sz val="12"/>
        <rFont val="Times New Roman"/>
        <family val="1"/>
        <charset val="204"/>
      </rPr>
      <t xml:space="preserve"> (земли населенных пунктов)</t>
    </r>
    <r>
      <rPr>
        <sz val="12"/>
        <rFont val="Times New Roman"/>
        <family val="1"/>
        <charset val="204"/>
      </rPr>
      <t xml:space="preserve"> </t>
    </r>
  </si>
  <si>
    <r>
      <t xml:space="preserve">Необходимо выделение земельного участка в аренду площадью 0,02 га </t>
    </r>
    <r>
      <rPr>
        <i/>
        <sz val="12"/>
        <rFont val="Times New Roman"/>
        <family val="1"/>
        <charset val="204"/>
      </rPr>
      <t>(земли населенных пунктов)</t>
    </r>
    <r>
      <rPr>
        <sz val="12"/>
        <rFont val="Times New Roman"/>
        <family val="1"/>
        <charset val="204"/>
      </rPr>
      <t xml:space="preserve"> </t>
    </r>
  </si>
  <si>
    <r>
      <t xml:space="preserve"> Имеется земельный участок под ЛПХ на праве собственности, необходимо изменение вида разрешенного использования    земельного участка площадью 0,25 га  для строительства АЗС,АГЗС,мойки и кафе в с. Алхан                   </t>
    </r>
    <r>
      <rPr>
        <i/>
        <sz val="12"/>
        <rFont val="Times New Roman"/>
        <family val="1"/>
        <charset val="204"/>
      </rPr>
      <t>(земли населенных пунктов)</t>
    </r>
    <r>
      <rPr>
        <sz val="12"/>
        <rFont val="Times New Roman"/>
        <family val="1"/>
        <charset val="204"/>
      </rPr>
      <t xml:space="preserve"> </t>
    </r>
  </si>
  <si>
    <r>
      <t xml:space="preserve">Необходимо выделение земельного участка в аренду площадью 0,025 га </t>
    </r>
    <r>
      <rPr>
        <i/>
        <sz val="12"/>
        <rFont val="Times New Roman"/>
        <family val="1"/>
        <charset val="204"/>
      </rPr>
      <t xml:space="preserve">(земли населенных пунктов)  </t>
    </r>
  </si>
  <si>
    <r>
      <t xml:space="preserve"> Имеется земельный участок под ЛПХ на праве собственности, необходим перевод части земельного участка площадью 0,02 га  для строительства  </t>
    </r>
    <r>
      <rPr>
        <i/>
        <sz val="12"/>
        <rFont val="Times New Roman"/>
        <family val="1"/>
        <charset val="204"/>
      </rPr>
      <t xml:space="preserve">(земли населенных пунктов)  </t>
    </r>
  </si>
  <si>
    <r>
      <t xml:space="preserve">Необходимо выделение в аренду земельного участка из земель с/х назначения площадью 2 га (сенокосы), и перевести часть участка 0,3га в категорию земель промышленности и иного специального назначения </t>
    </r>
    <r>
      <rPr>
        <i/>
        <sz val="12"/>
        <rFont val="Times New Roman"/>
        <family val="1"/>
        <charset val="204"/>
      </rPr>
      <t xml:space="preserve">(ГУП госхоз "Орджоникизе") </t>
    </r>
  </si>
  <si>
    <r>
      <t xml:space="preserve"> Имеется земельный участок под ЛПХ на праве собственности, необходим перевод части земельного участка площадью 0,03 га </t>
    </r>
    <r>
      <rPr>
        <i/>
        <sz val="12"/>
        <rFont val="Times New Roman"/>
        <family val="1"/>
        <charset val="204"/>
      </rPr>
      <t xml:space="preserve">(земли населенных пунктов)  </t>
    </r>
  </si>
  <si>
    <t>Строительство и ввод в эксплуатацию магазина автозапчастей и смешанных товаров                         в с. Ножай-Юрт</t>
  </si>
  <si>
    <t xml:space="preserve">Строительство и ввод в эксплуатацию автомойки и СТО                   в с.Ножай-Юрт </t>
  </si>
  <si>
    <r>
      <t xml:space="preserve">Необходимо выделение земельного участка в аренду площадью 0,03га  </t>
    </r>
    <r>
      <rPr>
        <i/>
        <sz val="12"/>
        <rFont val="Times New Roman"/>
        <family val="1"/>
        <charset val="204"/>
      </rPr>
      <t xml:space="preserve">(земли населенных пунктов)  </t>
    </r>
  </si>
  <si>
    <r>
      <t xml:space="preserve"> Необходимо выделение в аренду земельного участка  площадью  2 га (пашня) для производства с/х продукции     </t>
    </r>
    <r>
      <rPr>
        <i/>
        <sz val="12"/>
        <rFont val="Times New Roman"/>
        <family val="1"/>
        <charset val="204"/>
      </rPr>
      <t>(ГУП госхоз "Орджоникидзе")</t>
    </r>
  </si>
  <si>
    <t>Строительство и ввод в эксплуатацию АГЗС и автомойки                          в с. Пачу</t>
  </si>
  <si>
    <r>
      <t xml:space="preserve"> Имеется земельный участок под ЛПХ на праве собственности, необходимо изменение вида разрешенного использования    земельного участка площадью 0,09 га </t>
    </r>
    <r>
      <rPr>
        <i/>
        <sz val="12"/>
        <rFont val="Times New Roman"/>
        <family val="1"/>
        <charset val="204"/>
      </rPr>
      <t xml:space="preserve">(земли населенных пунктов)  </t>
    </r>
  </si>
  <si>
    <r>
      <t>Необходимо выделение в аренду  земельного участка   из земель с/х назначения площадью 5 га (сенокосы) для садоводства и перевод части участка 0,5 га  в категорию земель промышленности и иного специального назначения   для строительства цеха по производству сухофруктов</t>
    </r>
    <r>
      <rPr>
        <i/>
        <sz val="12"/>
        <rFont val="Times New Roman"/>
        <family val="1"/>
        <charset val="204"/>
      </rPr>
      <t xml:space="preserve"> (ГУП госхоз "Гадаева") </t>
    </r>
  </si>
  <si>
    <r>
      <t xml:space="preserve">Необходимо выделение земельного участка в аренду площадью  1га  из категории земель с/х назначения (пастбище)  для производства с/х продукции    </t>
    </r>
    <r>
      <rPr>
        <i/>
        <sz val="12"/>
        <rFont val="Times New Roman"/>
        <family val="1"/>
        <charset val="204"/>
      </rPr>
      <t xml:space="preserve">(ГУП госхоз "Гадаева")                   </t>
    </r>
  </si>
  <si>
    <t>Организация производства кормовых культур     в с. Балансу</t>
  </si>
  <si>
    <t>Строительство и ввод в эксплуатацию магазина смешанных товаров в с. Ножай-Юрт</t>
  </si>
  <si>
    <r>
      <t xml:space="preserve">Необходимо выделение земельного участка в аренду площадью 0,002 га </t>
    </r>
    <r>
      <rPr>
        <i/>
        <sz val="12"/>
        <rFont val="Times New Roman"/>
        <family val="1"/>
        <charset val="204"/>
      </rPr>
      <t>(земли населенных пунктов)</t>
    </r>
    <r>
      <rPr>
        <sz val="12"/>
        <rFont val="Times New Roman"/>
        <family val="1"/>
        <charset val="204"/>
      </rPr>
      <t xml:space="preserve"> </t>
    </r>
  </si>
  <si>
    <t>Строительство и ввод в эксплуатацию магазина смешанных товаров в с. Зандак</t>
  </si>
  <si>
    <r>
      <t xml:space="preserve">Необходимо выделение земельного участка в аренду площадью 0,0045 га </t>
    </r>
    <r>
      <rPr>
        <i/>
        <sz val="12"/>
        <rFont val="Times New Roman"/>
        <family val="1"/>
        <charset val="204"/>
      </rPr>
      <t xml:space="preserve">(земли населенных пунктов)  </t>
    </r>
    <r>
      <rPr>
        <sz val="12"/>
        <rFont val="Times New Roman"/>
        <family val="1"/>
        <charset val="204"/>
      </rPr>
      <t xml:space="preserve">  </t>
    </r>
  </si>
  <si>
    <t>Строительство и ввод в эксплуатацию магазина автозапчастей                    в с. Зандак</t>
  </si>
  <si>
    <t>Строительство и ввод в эксплуатацию зоны отдыха в пойме реки Ямансу                   в с. Ножай-Юрт</t>
  </si>
  <si>
    <r>
      <t xml:space="preserve">Необходимо выделение земельного участка в аренду из земель с/х назначения площадью 2 га (пастбище) и   перевод его в категоию земель промышленности и иного специального назначения                                                                                                      </t>
    </r>
    <r>
      <rPr>
        <i/>
        <sz val="12"/>
        <rFont val="Times New Roman"/>
        <family val="1"/>
        <charset val="204"/>
      </rPr>
      <t xml:space="preserve">(ГУП госхоз "Гадаева") </t>
    </r>
  </si>
  <si>
    <r>
      <t xml:space="preserve">Необходимо выделение земельного участка в аренду площадью 0,017 га  </t>
    </r>
    <r>
      <rPr>
        <i/>
        <sz val="12"/>
        <rFont val="Times New Roman"/>
        <family val="1"/>
        <charset val="204"/>
      </rPr>
      <t xml:space="preserve">(земли населенных пунктов) </t>
    </r>
  </si>
  <si>
    <r>
      <t xml:space="preserve">Необходимо выделение земельного участка в аренду площадью 0,002 га  </t>
    </r>
    <r>
      <rPr>
        <i/>
        <sz val="12"/>
        <rFont val="Times New Roman"/>
        <family val="1"/>
        <charset val="204"/>
      </rPr>
      <t>(земли населенных пунктов)</t>
    </r>
  </si>
  <si>
    <r>
      <t xml:space="preserve"> Имеется договор аренды  земельного участка с МИЗО категории земель сельхозназначения </t>
    </r>
    <r>
      <rPr>
        <i/>
        <sz val="12"/>
        <rFont val="Times New Roman"/>
        <family val="1"/>
        <charset val="204"/>
      </rPr>
      <t>( ГУП госхоза "22-й партсъезда" категория  пастбище)</t>
    </r>
    <r>
      <rPr>
        <sz val="12"/>
        <rFont val="Times New Roman"/>
        <family val="1"/>
        <charset val="204"/>
      </rPr>
      <t xml:space="preserve">, неоходимо  перевод 0,5га в категорию  промышленности и иного специального назначения. </t>
    </r>
  </si>
  <si>
    <t xml:space="preserve">Строительство и ввод в эксплутацию детского сада и АЗС                                в с. Шовхал-Берды      </t>
  </si>
  <si>
    <t>Строительство и ввод в эксплуатацию магазина смешанных товаров в с. Согунты</t>
  </si>
  <si>
    <r>
      <t xml:space="preserve">Необходимо выделение земельного участка в аренду площадью 0,01 га </t>
    </r>
    <r>
      <rPr>
        <i/>
        <sz val="12"/>
        <rFont val="Times New Roman"/>
        <family val="1"/>
        <charset val="204"/>
      </rPr>
      <t>(земли населенных пунктов)</t>
    </r>
  </si>
  <si>
    <r>
      <t xml:space="preserve"> Необходимо выделение земельного участка в аренду площадью  1 га (пашня)   из категории земель с/х назначения  </t>
    </r>
    <r>
      <rPr>
        <i/>
        <sz val="12"/>
        <rFont val="Times New Roman"/>
        <family val="1"/>
        <charset val="204"/>
      </rPr>
      <t xml:space="preserve"> (ГУП госхоз "Гадаева")</t>
    </r>
  </si>
  <si>
    <t>Строительство и ввод в эксплуатацию газовой АЗС                        в с. Ножай-Юрт</t>
  </si>
  <si>
    <r>
      <t xml:space="preserve">Необходимо выделение земельного участка в аренду площадью 0,02 га  </t>
    </r>
    <r>
      <rPr>
        <i/>
        <sz val="12"/>
        <rFont val="Times New Roman"/>
        <family val="1"/>
        <charset val="204"/>
      </rPr>
      <t xml:space="preserve">(земли населенных пунктов) </t>
    </r>
    <r>
      <rPr>
        <sz val="12"/>
        <rFont val="Times New Roman"/>
        <family val="1"/>
        <charset val="204"/>
      </rPr>
      <t xml:space="preserve">   </t>
    </r>
  </si>
  <si>
    <r>
      <t xml:space="preserve">Необходимо выделение земельного участка в аренду площадью 0,1га </t>
    </r>
    <r>
      <rPr>
        <i/>
        <sz val="12"/>
        <rFont val="Times New Roman"/>
        <family val="1"/>
        <charset val="204"/>
      </rPr>
      <t>(земли населенных пунктов)</t>
    </r>
  </si>
  <si>
    <t>Строительство и ввод в эксплуатацию  цеха по производству шлакоблоков                       в с. Мескеты</t>
  </si>
  <si>
    <t>Строительство и ввод в эксплуатацию магазина смешанных товаров                           в с. Булгат-Ирзу</t>
  </si>
  <si>
    <r>
      <t xml:space="preserve">Необходимо выделение земельного участка в аренду площадью 0,013 га </t>
    </r>
    <r>
      <rPr>
        <i/>
        <sz val="12"/>
        <rFont val="Times New Roman"/>
        <family val="1"/>
        <charset val="204"/>
      </rPr>
      <t xml:space="preserve">(земли населенных пунктов) </t>
    </r>
  </si>
  <si>
    <r>
      <t xml:space="preserve">Необходимо выделить земельный участок  в аренду площадью 1,4 га  </t>
    </r>
    <r>
      <rPr>
        <i/>
        <sz val="12"/>
        <rFont val="Times New Roman"/>
        <family val="1"/>
        <charset val="204"/>
      </rPr>
      <t xml:space="preserve">(земли населенных пунктов)  </t>
    </r>
  </si>
  <si>
    <r>
      <t xml:space="preserve"> Необходимо выделение земельного участка  в аренду  площадью 0,02 га </t>
    </r>
    <r>
      <rPr>
        <i/>
        <sz val="12"/>
        <rFont val="Times New Roman"/>
        <family val="1"/>
        <charset val="204"/>
      </rPr>
      <t>(земли населенных пунктов).</t>
    </r>
  </si>
  <si>
    <r>
      <t xml:space="preserve"> Имеется земельный участок под ЛПХ на праве аренды, необходим перевод части земельного участка площадью 0,02 га  </t>
    </r>
    <r>
      <rPr>
        <i/>
        <sz val="12"/>
        <rFont val="Times New Roman"/>
        <family val="1"/>
        <charset val="204"/>
      </rPr>
      <t xml:space="preserve">(земли населенных пунктов) </t>
    </r>
    <r>
      <rPr>
        <sz val="12"/>
        <rFont val="Times New Roman"/>
        <family val="1"/>
        <charset val="204"/>
      </rPr>
      <t xml:space="preserve"> </t>
    </r>
  </si>
  <si>
    <t>Строительство и ввод в эксплуатацию птицефермы                    в с. Аллерой</t>
  </si>
  <si>
    <r>
      <rPr>
        <sz val="12"/>
        <rFont val="Times New Roman"/>
        <family val="1"/>
        <charset val="204"/>
      </rPr>
      <t xml:space="preserve">Строительство и ввод в эксплуатацию фермы по </t>
    </r>
    <r>
      <rPr>
        <sz val="12"/>
        <color theme="1"/>
        <rFont val="Times New Roman"/>
        <family val="1"/>
        <charset val="204"/>
      </rPr>
      <t>откорму КРС на 30 голов в с. Зандак</t>
    </r>
  </si>
  <si>
    <t>Строительство и ввод в эксплуатацию животноводческой фермы на 50 голов КРС в с. Ножай-Юрт (производства мяса и молока)</t>
  </si>
  <si>
    <r>
      <t>Строительство и ввод в эксплуатацию фермы на 50 голов КРС в с. Зандак</t>
    </r>
    <r>
      <rPr>
        <sz val="12"/>
        <rFont val="Times New Roman"/>
        <family val="1"/>
        <charset val="204"/>
      </rPr>
      <t>(производства мяса и молока)</t>
    </r>
  </si>
  <si>
    <r>
      <t>Строительство животноводческой фермы на 50 голов КРС в с. Даттах</t>
    </r>
    <r>
      <rPr>
        <sz val="12"/>
        <rFont val="Times New Roman"/>
        <family val="1"/>
        <charset val="204"/>
      </rPr>
      <t>(приозводства молока и мяса)</t>
    </r>
  </si>
  <si>
    <r>
      <t xml:space="preserve">Строительство СТО и откормочной фермы для КРС </t>
    </r>
    <r>
      <rPr>
        <sz val="12"/>
        <rFont val="Times New Roman"/>
        <family val="1"/>
        <charset val="204"/>
      </rPr>
      <t>на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30 голов</t>
    </r>
    <r>
      <rPr>
        <sz val="12"/>
        <color theme="1"/>
        <rFont val="Times New Roman"/>
        <family val="1"/>
        <charset val="204"/>
      </rPr>
      <t xml:space="preserve">  в с. Мескеты по производству мяса и молока</t>
    </r>
  </si>
  <si>
    <r>
      <t xml:space="preserve">Строительство коммерческого объекта                               в с. Ножай-Юрт </t>
    </r>
    <r>
      <rPr>
        <sz val="12"/>
        <rFont val="Times New Roman"/>
        <family val="1"/>
        <charset val="204"/>
      </rPr>
      <t>(Ресторан)</t>
    </r>
  </si>
  <si>
    <r>
      <t>Строительство фермы МРС и КРС в с. Энгеной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30 голов КРС и 50 голов МРС (приозводство мяса, молоко и шерсти)</t>
    </r>
  </si>
  <si>
    <t xml:space="preserve">Гезихаджиев Руслан Мусхатович, 89288857092 </t>
  </si>
  <si>
    <r>
      <t>Строительство завода по производству минеральной воды      в с.Алхан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(75 тыс.бутылок в мес.)</t>
    </r>
  </si>
  <si>
    <r>
      <t>ООО "Улис" Цокаев Джалауди,                        8 8928 888 86 8</t>
    </r>
    <r>
      <rPr>
        <sz val="12"/>
        <rFont val="Times New Roman"/>
        <family val="1"/>
        <charset val="204"/>
      </rPr>
      <t>8</t>
    </r>
  </si>
  <si>
    <r>
      <t xml:space="preserve">ИП Борщигов Сайд-Эми Данисултанович,                           </t>
    </r>
    <r>
      <rPr>
        <sz val="12"/>
        <rFont val="Times New Roman"/>
        <family val="1"/>
        <charset val="204"/>
      </rPr>
      <t xml:space="preserve">8 967 948 3034 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 xml:space="preserve">      </t>
    </r>
    <r>
      <rPr>
        <sz val="12"/>
        <color theme="1"/>
        <rFont val="Times New Roman"/>
        <family val="1"/>
        <charset val="204"/>
      </rPr>
      <t xml:space="preserve">            </t>
    </r>
  </si>
  <si>
    <r>
      <t xml:space="preserve">Земли с/х назначения площадью 2,19 га, необходим перевод из категории с/х назначения в категорию земель особо охраняемых территорий  и объектов в с.Беной-Ведено </t>
    </r>
    <r>
      <rPr>
        <i/>
        <sz val="12"/>
        <rFont val="Times New Roman"/>
        <family val="1"/>
        <charset val="204"/>
      </rPr>
      <t>(альпийские пастбища)</t>
    </r>
  </si>
  <si>
    <t>Строительство и ввод в эксплуатацию туристической базы ООО "Беной тур" в с.Беной-Ведено</t>
  </si>
  <si>
    <r>
      <t xml:space="preserve">27,83 га, из них требуется:                                   
</t>
    </r>
    <r>
      <rPr>
        <sz val="12"/>
        <rFont val="Times New Roman"/>
        <family val="1"/>
        <charset val="204"/>
      </rPr>
      <t xml:space="preserve">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</t>
    </r>
    <r>
      <rPr>
        <sz val="12"/>
        <rFont val="Times New Roman"/>
        <family val="1"/>
        <charset val="204"/>
      </rPr>
      <t>- по 7 проектам - заключение договора аренды 
у Минимущества ЧР - 17,7 га;</t>
    </r>
    <r>
      <rPr>
        <b/>
        <sz val="12"/>
        <rFont val="Times New Roman"/>
        <family val="1"/>
        <charset val="204"/>
      </rPr>
      <t xml:space="preserve">                                                                </t>
    </r>
    <r>
      <rPr>
        <sz val="12"/>
        <rFont val="Times New Roman"/>
        <family val="1"/>
        <charset val="204"/>
      </rPr>
      <t xml:space="preserve">-  по 7 проектам – осуществить перевод из земель сельскохозназначения - 5,99 га;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
</t>
    </r>
    <r>
      <rPr>
        <sz val="12"/>
        <rFont val="Times New Roman"/>
        <family val="1"/>
        <charset val="204"/>
      </rPr>
      <t xml:space="preserve">- по 24 проектам – оформление договора аренды -3,517 га земель населенных пунктов;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</t>
    </r>
    <r>
      <rPr>
        <sz val="12"/>
        <rFont val="Times New Roman"/>
        <family val="1"/>
        <charset val="204"/>
      </rPr>
      <t xml:space="preserve">- по 5 проектам – осуществить перевод земель населенных пунктов в другую категорию (под коммерческую деятельность) - 0,1127 га;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</t>
    </r>
    <r>
      <rPr>
        <sz val="12"/>
        <rFont val="Times New Roman"/>
        <family val="1"/>
        <charset val="204"/>
      </rPr>
      <t xml:space="preserve">- по 2 проектам - перевод из жилого в не жилое 0,005 га; </t>
    </r>
    <r>
      <rPr>
        <b/>
        <sz val="12"/>
        <rFont val="Times New Roman"/>
        <family val="1"/>
        <charset val="204"/>
      </rPr>
      <t xml:space="preserve">                                                            - </t>
    </r>
    <r>
      <rPr>
        <sz val="12"/>
        <rFont val="Times New Roman"/>
        <family val="1"/>
        <charset val="204"/>
      </rPr>
      <t xml:space="preserve">по 2 проектам - перевод из жилого в не жилое 0,005 га; </t>
    </r>
    <r>
      <rPr>
        <b/>
        <sz val="12"/>
        <rFont val="Times New Roman"/>
        <family val="1"/>
        <charset val="204"/>
      </rPr>
      <t xml:space="preserve">                                               - </t>
    </r>
    <r>
      <rPr>
        <sz val="12"/>
        <rFont val="Times New Roman"/>
        <family val="1"/>
        <charset val="204"/>
      </rPr>
      <t>по 2 проектам -земли населенных пунктов  изменение вида разрешенного использования  - 0,47 га.</t>
    </r>
  </si>
  <si>
    <t xml:space="preserve">ПРИЛОЖЕНИЕ №1                                                                             к протоколу заседания комиссии по отбору инвестиционных проектов, реализуемых на территориях горных районов Чеченской                                           Республики от 27.12.2017г. № 3 </t>
  </si>
  <si>
    <r>
      <t xml:space="preserve">РЕЕСТР 
</t>
    </r>
    <r>
      <rPr>
        <sz val="12"/>
        <color theme="1"/>
        <rFont val="Times New Roman"/>
        <family val="1"/>
        <charset val="204"/>
      </rPr>
      <t>инвестиционных проектов Ножай-Юртовского муниципального района для рассмотрения на заседании комиссии по отбору инвестиционных проектов, реализуемых на территориях горных районов Чеченской Республики (48 проектов - собственные и заемные средства)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</si>
</sst>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0" fillId="0" borderId="1" xfId="0" applyBorder="1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3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topLeftCell="A14" zoomScaleNormal="100" zoomScaleSheetLayoutView="100" workbookViewId="0">
      <selection activeCell="B16" sqref="B16"/>
    </sheetView>
  </sheetViews>
  <sheetFormatPr defaultRowHeight="15" x14ac:dyDescent="0.25"/>
  <cols>
    <col min="1" max="1" width="4.140625" customWidth="1"/>
    <col min="2" max="2" width="19" style="8" customWidth="1"/>
    <col min="3" max="3" width="40" customWidth="1"/>
    <col min="4" max="4" width="11.5703125" style="5" customWidth="1"/>
    <col min="5" max="5" width="10.140625" style="5" customWidth="1"/>
    <col min="6" max="6" width="8.7109375" style="5" customWidth="1"/>
    <col min="7" max="7" width="7.7109375" style="5" customWidth="1"/>
    <col min="8" max="8" width="5.85546875" style="5" customWidth="1"/>
    <col min="9" max="9" width="11.85546875" customWidth="1"/>
    <col min="10" max="10" width="20.7109375" customWidth="1"/>
    <col min="11" max="11" width="13.42578125" customWidth="1"/>
  </cols>
  <sheetData>
    <row r="1" spans="1:12" ht="88.5" customHeight="1" x14ac:dyDescent="0.25">
      <c r="A1" s="52"/>
      <c r="B1" s="52"/>
      <c r="C1" s="52"/>
      <c r="D1" s="52"/>
      <c r="E1" s="52"/>
      <c r="F1" s="52"/>
      <c r="G1" s="45" t="s">
        <v>155</v>
      </c>
      <c r="H1" s="46"/>
      <c r="I1" s="46"/>
      <c r="J1" s="46"/>
    </row>
    <row r="2" spans="1:12" ht="63" customHeight="1" x14ac:dyDescent="0.25">
      <c r="A2" s="50" t="s">
        <v>156</v>
      </c>
      <c r="B2" s="51"/>
      <c r="C2" s="51"/>
      <c r="D2" s="51"/>
      <c r="E2" s="51"/>
      <c r="F2" s="51"/>
      <c r="G2" s="51"/>
      <c r="H2" s="51"/>
      <c r="I2" s="51"/>
      <c r="J2" s="51"/>
    </row>
    <row r="3" spans="1:12" s="1" customFormat="1" ht="59.25" customHeight="1" x14ac:dyDescent="0.2">
      <c r="A3" s="49"/>
      <c r="B3" s="49" t="s">
        <v>0</v>
      </c>
      <c r="C3" s="49" t="s">
        <v>1</v>
      </c>
      <c r="D3" s="49" t="s">
        <v>11</v>
      </c>
      <c r="E3" s="49" t="s">
        <v>2</v>
      </c>
      <c r="F3" s="49" t="s">
        <v>8</v>
      </c>
      <c r="G3" s="49"/>
      <c r="H3" s="49" t="s">
        <v>4</v>
      </c>
      <c r="I3" s="49" t="s">
        <v>3</v>
      </c>
      <c r="J3" s="49" t="s">
        <v>5</v>
      </c>
    </row>
    <row r="4" spans="1:12" s="1" customFormat="1" ht="72" customHeight="1" x14ac:dyDescent="0.2">
      <c r="A4" s="49"/>
      <c r="B4" s="49"/>
      <c r="C4" s="49"/>
      <c r="D4" s="49"/>
      <c r="E4" s="49"/>
      <c r="F4" s="44" t="s">
        <v>6</v>
      </c>
      <c r="G4" s="44" t="s">
        <v>7</v>
      </c>
      <c r="H4" s="49"/>
      <c r="I4" s="49"/>
      <c r="J4" s="49"/>
    </row>
    <row r="5" spans="1:12" s="7" customFormat="1" ht="112.5" customHeight="1" x14ac:dyDescent="0.25">
      <c r="A5" s="10">
        <v>1</v>
      </c>
      <c r="B5" s="10" t="s">
        <v>86</v>
      </c>
      <c r="C5" s="11" t="s">
        <v>137</v>
      </c>
      <c r="D5" s="25">
        <v>1.4</v>
      </c>
      <c r="E5" s="25">
        <f>F5+G5</f>
        <v>50.5</v>
      </c>
      <c r="F5" s="25">
        <v>8.5</v>
      </c>
      <c r="G5" s="25">
        <v>42</v>
      </c>
      <c r="H5" s="25">
        <v>17</v>
      </c>
      <c r="I5" s="29" t="s">
        <v>25</v>
      </c>
      <c r="J5" s="12" t="s">
        <v>26</v>
      </c>
      <c r="K5" s="7">
        <f>E5+E8+E9+E10+E11+E12+E13+E14+E16+E19+E20+E21+E22+E23+E26+E28+E29+E30+E31+E32+E34+E35+E37+E40+E42+E43+E44+E45+E46+E49+E50+E51</f>
        <v>144.4</v>
      </c>
      <c r="L5" s="7">
        <f>H5+H8+H9+H10+H11+H12+H13+H14+H16+H19+H20+H21+H22+H23+H26+H28+H29+H30+H31+H32+H34+H35+H37+H40+H42+H43+H44+H45+H46+H49+H50+H51</f>
        <v>109</v>
      </c>
    </row>
    <row r="6" spans="1:12" s="41" customFormat="1" ht="149.25" customHeight="1" x14ac:dyDescent="0.25">
      <c r="A6" s="35">
        <v>2</v>
      </c>
      <c r="B6" s="35" t="s">
        <v>142</v>
      </c>
      <c r="C6" s="36" t="s">
        <v>91</v>
      </c>
      <c r="D6" s="37">
        <v>0.5</v>
      </c>
      <c r="E6" s="37">
        <f>F6+G6</f>
        <v>0.7</v>
      </c>
      <c r="F6" s="37">
        <v>0</v>
      </c>
      <c r="G6" s="37">
        <v>0.7</v>
      </c>
      <c r="H6" s="37">
        <v>3</v>
      </c>
      <c r="I6" s="38" t="s">
        <v>25</v>
      </c>
      <c r="J6" s="39" t="s">
        <v>41</v>
      </c>
      <c r="K6" s="41">
        <f>E6+E7+E15+E17+E18+E24+E25+E33+E36+E39+E41+E48</f>
        <v>27.7</v>
      </c>
      <c r="L6" s="41">
        <f>H6+H7+H15+H17+H18+H24+H25+H33+H36+H39+H41+H48</f>
        <v>32</v>
      </c>
    </row>
    <row r="7" spans="1:12" s="8" customFormat="1" ht="116.25" customHeight="1" x14ac:dyDescent="0.25">
      <c r="A7" s="10">
        <v>3</v>
      </c>
      <c r="B7" s="10" t="s">
        <v>87</v>
      </c>
      <c r="C7" s="10" t="s">
        <v>89</v>
      </c>
      <c r="D7" s="25">
        <v>0.3</v>
      </c>
      <c r="E7" s="25">
        <f t="shared" ref="E7:E52" si="0">F7+G7</f>
        <v>7</v>
      </c>
      <c r="F7" s="25">
        <v>2</v>
      </c>
      <c r="G7" s="25">
        <v>5</v>
      </c>
      <c r="H7" s="25">
        <v>6</v>
      </c>
      <c r="I7" s="29" t="s">
        <v>25</v>
      </c>
      <c r="J7" s="13" t="s">
        <v>151</v>
      </c>
    </row>
    <row r="8" spans="1:12" s="8" customFormat="1" ht="93.75" customHeight="1" x14ac:dyDescent="0.25">
      <c r="A8" s="10">
        <v>4</v>
      </c>
      <c r="B8" s="10" t="s">
        <v>66</v>
      </c>
      <c r="C8" s="11" t="s">
        <v>84</v>
      </c>
      <c r="D8" s="16">
        <v>0.34</v>
      </c>
      <c r="E8" s="25">
        <f t="shared" si="0"/>
        <v>7.5</v>
      </c>
      <c r="F8" s="16">
        <v>2.5</v>
      </c>
      <c r="G8" s="16">
        <v>5</v>
      </c>
      <c r="H8" s="16">
        <v>6</v>
      </c>
      <c r="I8" s="29" t="s">
        <v>25</v>
      </c>
      <c r="J8" s="10" t="s">
        <v>43</v>
      </c>
    </row>
    <row r="9" spans="1:12" s="8" customFormat="1" ht="74.25" customHeight="1" x14ac:dyDescent="0.25">
      <c r="A9" s="10">
        <v>5</v>
      </c>
      <c r="B9" s="10" t="s">
        <v>9</v>
      </c>
      <c r="C9" s="11" t="s">
        <v>36</v>
      </c>
      <c r="D9" s="16">
        <v>2.5000000000000001E-2</v>
      </c>
      <c r="E9" s="25">
        <f t="shared" si="0"/>
        <v>5</v>
      </c>
      <c r="F9" s="16">
        <v>1.5</v>
      </c>
      <c r="G9" s="16">
        <v>3.5</v>
      </c>
      <c r="H9" s="16">
        <v>3</v>
      </c>
      <c r="I9" s="29" t="s">
        <v>25</v>
      </c>
      <c r="J9" s="10" t="s">
        <v>42</v>
      </c>
    </row>
    <row r="10" spans="1:12" s="8" customFormat="1" ht="95.25" customHeight="1" x14ac:dyDescent="0.25">
      <c r="A10" s="10">
        <v>6</v>
      </c>
      <c r="B10" s="10" t="s">
        <v>67</v>
      </c>
      <c r="C10" s="11" t="s">
        <v>138</v>
      </c>
      <c r="D10" s="16">
        <v>0.02</v>
      </c>
      <c r="E10" s="25">
        <f t="shared" si="0"/>
        <v>0.7</v>
      </c>
      <c r="F10" s="16">
        <v>0.2</v>
      </c>
      <c r="G10" s="16">
        <v>0.5</v>
      </c>
      <c r="H10" s="16">
        <v>2</v>
      </c>
      <c r="I10" s="16" t="s">
        <v>25</v>
      </c>
      <c r="J10" s="10" t="s">
        <v>27</v>
      </c>
    </row>
    <row r="11" spans="1:12" ht="94.5" x14ac:dyDescent="0.25">
      <c r="A11" s="10">
        <v>7</v>
      </c>
      <c r="B11" s="10" t="s">
        <v>22</v>
      </c>
      <c r="C11" s="11" t="s">
        <v>97</v>
      </c>
      <c r="D11" s="16">
        <v>0.04</v>
      </c>
      <c r="E11" s="25">
        <f t="shared" si="0"/>
        <v>13</v>
      </c>
      <c r="F11" s="16">
        <v>4</v>
      </c>
      <c r="G11" s="16">
        <v>9</v>
      </c>
      <c r="H11" s="16">
        <v>7</v>
      </c>
      <c r="I11" s="16" t="s">
        <v>25</v>
      </c>
      <c r="J11" s="10" t="s">
        <v>23</v>
      </c>
    </row>
    <row r="12" spans="1:12" s="8" customFormat="1" ht="99" customHeight="1" x14ac:dyDescent="0.25">
      <c r="A12" s="10">
        <v>8</v>
      </c>
      <c r="B12" s="10" t="s">
        <v>68</v>
      </c>
      <c r="C12" s="11" t="s">
        <v>88</v>
      </c>
      <c r="D12" s="25">
        <v>3.0000000000000001E-3</v>
      </c>
      <c r="E12" s="25">
        <f t="shared" si="0"/>
        <v>0.8</v>
      </c>
      <c r="F12" s="25">
        <v>0.3</v>
      </c>
      <c r="G12" s="25">
        <v>0.5</v>
      </c>
      <c r="H12" s="25">
        <v>2</v>
      </c>
      <c r="I12" s="16" t="s">
        <v>25</v>
      </c>
      <c r="J12" s="13" t="s">
        <v>28</v>
      </c>
    </row>
    <row r="13" spans="1:12" s="8" customFormat="1" ht="76.5" customHeight="1" x14ac:dyDescent="0.25">
      <c r="A13" s="10">
        <v>9</v>
      </c>
      <c r="B13" s="10" t="s">
        <v>38</v>
      </c>
      <c r="C13" s="11" t="s">
        <v>85</v>
      </c>
      <c r="D13" s="25">
        <v>1E-3</v>
      </c>
      <c r="E13" s="25">
        <f t="shared" si="0"/>
        <v>1</v>
      </c>
      <c r="F13" s="25">
        <v>0.2</v>
      </c>
      <c r="G13" s="25">
        <v>0.8</v>
      </c>
      <c r="H13" s="25">
        <v>1</v>
      </c>
      <c r="I13" s="29" t="s">
        <v>25</v>
      </c>
      <c r="J13" s="13" t="s">
        <v>29</v>
      </c>
    </row>
    <row r="14" spans="1:12" s="7" customFormat="1" ht="115.5" customHeight="1" x14ac:dyDescent="0.25">
      <c r="A14" s="10">
        <v>10</v>
      </c>
      <c r="B14" s="10" t="s">
        <v>37</v>
      </c>
      <c r="C14" s="11" t="s">
        <v>99</v>
      </c>
      <c r="D14" s="25">
        <v>0.01</v>
      </c>
      <c r="E14" s="25">
        <f t="shared" si="0"/>
        <v>1</v>
      </c>
      <c r="F14" s="25">
        <v>0.3</v>
      </c>
      <c r="G14" s="25">
        <v>0.7</v>
      </c>
      <c r="H14" s="25">
        <v>2</v>
      </c>
      <c r="I14" s="16" t="s">
        <v>25</v>
      </c>
      <c r="J14" s="13" t="s">
        <v>30</v>
      </c>
    </row>
    <row r="15" spans="1:12" s="41" customFormat="1" ht="123.75" customHeight="1" x14ac:dyDescent="0.25">
      <c r="A15" s="35">
        <v>11</v>
      </c>
      <c r="B15" s="35" t="s">
        <v>143</v>
      </c>
      <c r="C15" s="36" t="s">
        <v>98</v>
      </c>
      <c r="D15" s="37">
        <v>2</v>
      </c>
      <c r="E15" s="37">
        <f t="shared" si="0"/>
        <v>3</v>
      </c>
      <c r="F15" s="37">
        <v>0.4</v>
      </c>
      <c r="G15" s="37">
        <v>2.6</v>
      </c>
      <c r="H15" s="37">
        <v>5</v>
      </c>
      <c r="I15" s="42" t="s">
        <v>25</v>
      </c>
      <c r="J15" s="39" t="s">
        <v>44</v>
      </c>
    </row>
    <row r="16" spans="1:12" s="7" customFormat="1" ht="93.75" customHeight="1" x14ac:dyDescent="0.25">
      <c r="A16" s="10">
        <v>12</v>
      </c>
      <c r="B16" s="10" t="s">
        <v>90</v>
      </c>
      <c r="C16" s="18" t="s">
        <v>100</v>
      </c>
      <c r="D16" s="25">
        <v>0.03</v>
      </c>
      <c r="E16" s="25">
        <f t="shared" si="0"/>
        <v>1.5</v>
      </c>
      <c r="F16" s="25">
        <v>1.2</v>
      </c>
      <c r="G16" s="25">
        <v>0.3</v>
      </c>
      <c r="H16" s="25">
        <v>1</v>
      </c>
      <c r="I16" s="16" t="s">
        <v>25</v>
      </c>
      <c r="J16" s="13" t="s">
        <v>45</v>
      </c>
    </row>
    <row r="17" spans="1:11" s="7" customFormat="1" ht="104.25" customHeight="1" x14ac:dyDescent="0.25">
      <c r="A17" s="10">
        <v>13</v>
      </c>
      <c r="B17" s="10" t="s">
        <v>140</v>
      </c>
      <c r="C17" s="18" t="s">
        <v>139</v>
      </c>
      <c r="D17" s="25">
        <v>0.02</v>
      </c>
      <c r="E17" s="25">
        <f t="shared" si="0"/>
        <v>3.5</v>
      </c>
      <c r="F17" s="25">
        <v>0.5</v>
      </c>
      <c r="G17" s="25">
        <v>3</v>
      </c>
      <c r="H17" s="25">
        <v>2</v>
      </c>
      <c r="I17" s="16" t="s">
        <v>25</v>
      </c>
      <c r="J17" s="13" t="s">
        <v>46</v>
      </c>
    </row>
    <row r="18" spans="1:11" s="7" customFormat="1" ht="139.5" customHeight="1" x14ac:dyDescent="0.25">
      <c r="A18" s="10">
        <v>14</v>
      </c>
      <c r="B18" s="10" t="s">
        <v>141</v>
      </c>
      <c r="C18" s="18" t="s">
        <v>101</v>
      </c>
      <c r="D18" s="25">
        <v>0.22</v>
      </c>
      <c r="E18" s="25">
        <f t="shared" si="0"/>
        <v>2</v>
      </c>
      <c r="F18" s="25">
        <v>0.5</v>
      </c>
      <c r="G18" s="25">
        <v>1.5</v>
      </c>
      <c r="H18" s="25">
        <v>1</v>
      </c>
      <c r="I18" s="16" t="s">
        <v>25</v>
      </c>
      <c r="J18" s="13" t="s">
        <v>47</v>
      </c>
    </row>
    <row r="19" spans="1:11" s="4" customFormat="1" ht="97.5" customHeight="1" x14ac:dyDescent="0.25">
      <c r="A19" s="10">
        <v>15</v>
      </c>
      <c r="B19" s="11" t="s">
        <v>69</v>
      </c>
      <c r="C19" s="18" t="s">
        <v>102</v>
      </c>
      <c r="D19" s="30">
        <v>0.02</v>
      </c>
      <c r="E19" s="25">
        <f t="shared" si="0"/>
        <v>1.2</v>
      </c>
      <c r="F19" s="30">
        <v>0.2</v>
      </c>
      <c r="G19" s="30">
        <v>1</v>
      </c>
      <c r="H19" s="30">
        <v>1</v>
      </c>
      <c r="I19" s="16" t="s">
        <v>25</v>
      </c>
      <c r="J19" s="12" t="s">
        <v>48</v>
      </c>
    </row>
    <row r="20" spans="1:11" s="7" customFormat="1" ht="83.25" customHeight="1" x14ac:dyDescent="0.25">
      <c r="A20" s="10">
        <v>16</v>
      </c>
      <c r="B20" s="10" t="s">
        <v>70</v>
      </c>
      <c r="C20" s="18" t="s">
        <v>95</v>
      </c>
      <c r="D20" s="25">
        <v>3.0700000000000002E-2</v>
      </c>
      <c r="E20" s="25">
        <f t="shared" si="0"/>
        <v>2.5</v>
      </c>
      <c r="F20" s="25">
        <v>0.5</v>
      </c>
      <c r="G20" s="25">
        <v>2</v>
      </c>
      <c r="H20" s="25">
        <v>2</v>
      </c>
      <c r="I20" s="16" t="s">
        <v>25</v>
      </c>
      <c r="J20" s="13" t="s">
        <v>49</v>
      </c>
    </row>
    <row r="21" spans="1:11" s="7" customFormat="1" ht="114" customHeight="1" x14ac:dyDescent="0.25">
      <c r="A21" s="10">
        <v>17</v>
      </c>
      <c r="B21" s="10" t="s">
        <v>119</v>
      </c>
      <c r="C21" s="18" t="s">
        <v>94</v>
      </c>
      <c r="D21" s="25">
        <v>3.5000000000000001E-3</v>
      </c>
      <c r="E21" s="25">
        <f t="shared" si="0"/>
        <v>1.5</v>
      </c>
      <c r="F21" s="25">
        <v>0.3</v>
      </c>
      <c r="G21" s="25">
        <v>1.2</v>
      </c>
      <c r="H21" s="25">
        <v>1</v>
      </c>
      <c r="I21" s="16" t="s">
        <v>25</v>
      </c>
      <c r="J21" s="13" t="s">
        <v>50</v>
      </c>
    </row>
    <row r="22" spans="1:11" s="7" customFormat="1" ht="114" customHeight="1" x14ac:dyDescent="0.25">
      <c r="A22" s="10">
        <v>18</v>
      </c>
      <c r="B22" s="10" t="s">
        <v>12</v>
      </c>
      <c r="C22" s="18" t="s">
        <v>92</v>
      </c>
      <c r="D22" s="25">
        <v>5.0000000000000001E-3</v>
      </c>
      <c r="E22" s="25">
        <f t="shared" si="0"/>
        <v>2.5</v>
      </c>
      <c r="F22" s="25">
        <v>1</v>
      </c>
      <c r="G22" s="25">
        <v>1.5</v>
      </c>
      <c r="H22" s="25">
        <v>2</v>
      </c>
      <c r="I22" s="25" t="s">
        <v>25</v>
      </c>
      <c r="J22" s="13" t="s">
        <v>51</v>
      </c>
    </row>
    <row r="23" spans="1:11" s="7" customFormat="1" ht="87" customHeight="1" x14ac:dyDescent="0.25">
      <c r="A23" s="10">
        <v>19</v>
      </c>
      <c r="B23" s="10" t="s">
        <v>13</v>
      </c>
      <c r="C23" s="18" t="s">
        <v>79</v>
      </c>
      <c r="D23" s="15">
        <v>0.01</v>
      </c>
      <c r="E23" s="25">
        <f t="shared" si="0"/>
        <v>2.5</v>
      </c>
      <c r="F23" s="16">
        <v>0.5</v>
      </c>
      <c r="G23" s="25">
        <v>2</v>
      </c>
      <c r="H23" s="25">
        <v>1</v>
      </c>
      <c r="I23" s="16" t="s">
        <v>25</v>
      </c>
      <c r="J23" s="17" t="s">
        <v>52</v>
      </c>
    </row>
    <row r="24" spans="1:11" s="40" customFormat="1" ht="155.25" customHeight="1" x14ac:dyDescent="0.25">
      <c r="A24" s="35">
        <v>20</v>
      </c>
      <c r="B24" s="35" t="s">
        <v>144</v>
      </c>
      <c r="C24" s="36" t="s">
        <v>96</v>
      </c>
      <c r="D24" s="42">
        <v>5.0999999999999996</v>
      </c>
      <c r="E24" s="37">
        <f t="shared" si="0"/>
        <v>2.5</v>
      </c>
      <c r="F24" s="42">
        <v>0</v>
      </c>
      <c r="G24" s="42">
        <v>2.5</v>
      </c>
      <c r="H24" s="42">
        <v>2</v>
      </c>
      <c r="I24" s="42" t="s">
        <v>25</v>
      </c>
      <c r="J24" s="35" t="s">
        <v>53</v>
      </c>
    </row>
    <row r="25" spans="1:11" ht="130.5" customHeight="1" x14ac:dyDescent="0.25">
      <c r="A25" s="10">
        <v>21</v>
      </c>
      <c r="B25" s="10" t="s">
        <v>145</v>
      </c>
      <c r="C25" s="18" t="s">
        <v>93</v>
      </c>
      <c r="D25" s="16">
        <v>0.3</v>
      </c>
      <c r="E25" s="25">
        <f t="shared" si="0"/>
        <v>2</v>
      </c>
      <c r="F25" s="16">
        <v>1</v>
      </c>
      <c r="G25" s="16">
        <v>1</v>
      </c>
      <c r="H25" s="16">
        <v>3</v>
      </c>
      <c r="I25" s="16" t="s">
        <v>25</v>
      </c>
      <c r="J25" s="10" t="s">
        <v>54</v>
      </c>
    </row>
    <row r="26" spans="1:11" s="7" customFormat="1" ht="81.75" customHeight="1" x14ac:dyDescent="0.25">
      <c r="A26" s="10">
        <v>22</v>
      </c>
      <c r="B26" s="10" t="s">
        <v>71</v>
      </c>
      <c r="C26" s="18" t="s">
        <v>80</v>
      </c>
      <c r="D26" s="25">
        <v>0.03</v>
      </c>
      <c r="E26" s="25">
        <f t="shared" si="0"/>
        <v>1.5</v>
      </c>
      <c r="F26" s="25">
        <v>1.5</v>
      </c>
      <c r="G26" s="25"/>
      <c r="H26" s="25">
        <v>1</v>
      </c>
      <c r="I26" s="16" t="s">
        <v>25</v>
      </c>
      <c r="J26" s="13" t="s">
        <v>31</v>
      </c>
    </row>
    <row r="27" spans="1:11" s="7" customFormat="1" ht="120" customHeight="1" x14ac:dyDescent="0.25">
      <c r="A27" s="10">
        <v>23</v>
      </c>
      <c r="B27" s="10" t="s">
        <v>149</v>
      </c>
      <c r="C27" s="18" t="s">
        <v>81</v>
      </c>
      <c r="D27" s="25">
        <v>1.04</v>
      </c>
      <c r="E27" s="25">
        <f t="shared" si="0"/>
        <v>30</v>
      </c>
      <c r="F27" s="25">
        <v>30</v>
      </c>
      <c r="G27" s="25"/>
      <c r="H27" s="25">
        <v>30</v>
      </c>
      <c r="I27" s="16" t="s">
        <v>25</v>
      </c>
      <c r="J27" s="10" t="s">
        <v>150</v>
      </c>
      <c r="K27" s="7">
        <f>E27+E52</f>
        <v>31.2</v>
      </c>
    </row>
    <row r="28" spans="1:11" s="7" customFormat="1" ht="125.25" customHeight="1" x14ac:dyDescent="0.25">
      <c r="A28" s="10">
        <v>24</v>
      </c>
      <c r="B28" s="10" t="s">
        <v>72</v>
      </c>
      <c r="C28" s="18" t="s">
        <v>103</v>
      </c>
      <c r="D28" s="31">
        <v>0.25</v>
      </c>
      <c r="E28" s="25">
        <f t="shared" si="0"/>
        <v>10</v>
      </c>
      <c r="F28" s="25">
        <v>10</v>
      </c>
      <c r="G28" s="25"/>
      <c r="H28" s="25">
        <v>10</v>
      </c>
      <c r="I28" s="16" t="s">
        <v>25</v>
      </c>
      <c r="J28" s="10" t="s">
        <v>55</v>
      </c>
    </row>
    <row r="29" spans="1:11" s="7" customFormat="1" ht="96" customHeight="1" x14ac:dyDescent="0.25">
      <c r="A29" s="10">
        <v>25</v>
      </c>
      <c r="B29" s="10" t="s">
        <v>39</v>
      </c>
      <c r="C29" s="18" t="s">
        <v>24</v>
      </c>
      <c r="D29" s="32">
        <v>3.5000000000000001E-3</v>
      </c>
      <c r="E29" s="25">
        <f t="shared" si="0"/>
        <v>1.5</v>
      </c>
      <c r="F29" s="25">
        <v>1.5</v>
      </c>
      <c r="G29" s="25"/>
      <c r="H29" s="25">
        <v>1</v>
      </c>
      <c r="I29" s="16" t="s">
        <v>25</v>
      </c>
      <c r="J29" s="10" t="s">
        <v>32</v>
      </c>
    </row>
    <row r="30" spans="1:11" s="7" customFormat="1" ht="126.75" customHeight="1" x14ac:dyDescent="0.25">
      <c r="A30" s="10">
        <v>26</v>
      </c>
      <c r="B30" s="10" t="s">
        <v>83</v>
      </c>
      <c r="C30" s="18" t="s">
        <v>100</v>
      </c>
      <c r="D30" s="31">
        <v>0.03</v>
      </c>
      <c r="E30" s="25">
        <f t="shared" si="0"/>
        <v>2</v>
      </c>
      <c r="F30" s="25">
        <v>2</v>
      </c>
      <c r="G30" s="25"/>
      <c r="H30" s="25">
        <v>3</v>
      </c>
      <c r="I30" s="16" t="s">
        <v>25</v>
      </c>
      <c r="J30" s="10" t="s">
        <v>33</v>
      </c>
    </row>
    <row r="31" spans="1:11" s="7" customFormat="1" ht="84.75" customHeight="1" x14ac:dyDescent="0.25">
      <c r="A31" s="10">
        <v>27</v>
      </c>
      <c r="B31" s="10" t="s">
        <v>146</v>
      </c>
      <c r="C31" s="18" t="s">
        <v>104</v>
      </c>
      <c r="D31" s="25">
        <v>2.5000000000000001E-2</v>
      </c>
      <c r="E31" s="25">
        <f t="shared" si="0"/>
        <v>0.3</v>
      </c>
      <c r="F31" s="25">
        <v>0.3</v>
      </c>
      <c r="G31" s="25"/>
      <c r="H31" s="25">
        <v>2</v>
      </c>
      <c r="I31" s="16" t="s">
        <v>25</v>
      </c>
      <c r="J31" s="13" t="s">
        <v>34</v>
      </c>
    </row>
    <row r="32" spans="1:11" s="7" customFormat="1" ht="108" customHeight="1" x14ac:dyDescent="0.25">
      <c r="A32" s="10">
        <v>28</v>
      </c>
      <c r="B32" s="10" t="s">
        <v>73</v>
      </c>
      <c r="C32" s="18" t="s">
        <v>105</v>
      </c>
      <c r="D32" s="32">
        <v>1.9E-2</v>
      </c>
      <c r="E32" s="25">
        <f t="shared" si="0"/>
        <v>1</v>
      </c>
      <c r="F32" s="25">
        <v>1</v>
      </c>
      <c r="G32" s="25"/>
      <c r="H32" s="25">
        <v>1</v>
      </c>
      <c r="I32" s="16" t="s">
        <v>25</v>
      </c>
      <c r="J32" s="10" t="s">
        <v>56</v>
      </c>
    </row>
    <row r="33" spans="1:11" s="7" customFormat="1" ht="130.5" customHeight="1" x14ac:dyDescent="0.25">
      <c r="A33" s="10">
        <v>29</v>
      </c>
      <c r="B33" s="10" t="s">
        <v>147</v>
      </c>
      <c r="C33" s="18" t="s">
        <v>106</v>
      </c>
      <c r="D33" s="33">
        <v>2</v>
      </c>
      <c r="E33" s="25">
        <f t="shared" si="0"/>
        <v>3</v>
      </c>
      <c r="F33" s="25">
        <v>3</v>
      </c>
      <c r="G33" s="25"/>
      <c r="H33" s="25">
        <v>4</v>
      </c>
      <c r="I33" s="16" t="s">
        <v>25</v>
      </c>
      <c r="J33" s="10" t="s">
        <v>57</v>
      </c>
    </row>
    <row r="34" spans="1:11" s="7" customFormat="1" ht="126.75" customHeight="1" x14ac:dyDescent="0.25">
      <c r="A34" s="10">
        <v>30</v>
      </c>
      <c r="B34" s="10" t="s">
        <v>108</v>
      </c>
      <c r="C34" s="18" t="s">
        <v>107</v>
      </c>
      <c r="D34" s="31">
        <v>0.03</v>
      </c>
      <c r="E34" s="25">
        <f t="shared" si="0"/>
        <v>1</v>
      </c>
      <c r="F34" s="25">
        <v>1</v>
      </c>
      <c r="G34" s="25"/>
      <c r="H34" s="25">
        <v>2</v>
      </c>
      <c r="I34" s="16" t="s">
        <v>25</v>
      </c>
      <c r="J34" s="10" t="s">
        <v>58</v>
      </c>
    </row>
    <row r="35" spans="1:11" s="7" customFormat="1" ht="86.25" customHeight="1" x14ac:dyDescent="0.25">
      <c r="A35" s="10">
        <v>31</v>
      </c>
      <c r="B35" s="10" t="s">
        <v>109</v>
      </c>
      <c r="C35" s="18" t="s">
        <v>110</v>
      </c>
      <c r="D35" s="32">
        <v>0.03</v>
      </c>
      <c r="E35" s="25">
        <f t="shared" si="0"/>
        <v>1</v>
      </c>
      <c r="F35" s="25">
        <v>1</v>
      </c>
      <c r="G35" s="25"/>
      <c r="H35" s="25">
        <v>2</v>
      </c>
      <c r="I35" s="16" t="s">
        <v>25</v>
      </c>
      <c r="J35" s="10" t="s">
        <v>59</v>
      </c>
    </row>
    <row r="36" spans="1:11" s="7" customFormat="1" ht="100.5" customHeight="1" x14ac:dyDescent="0.25">
      <c r="A36" s="10">
        <v>32</v>
      </c>
      <c r="B36" s="10" t="s">
        <v>74</v>
      </c>
      <c r="C36" s="14" t="s">
        <v>111</v>
      </c>
      <c r="D36" s="25">
        <v>2</v>
      </c>
      <c r="E36" s="25">
        <f t="shared" si="0"/>
        <v>0.5</v>
      </c>
      <c r="F36" s="25">
        <v>0.5</v>
      </c>
      <c r="G36" s="25"/>
      <c r="H36" s="25">
        <v>2</v>
      </c>
      <c r="I36" s="16" t="s">
        <v>25</v>
      </c>
      <c r="J36" s="10" t="s">
        <v>148</v>
      </c>
    </row>
    <row r="37" spans="1:11" s="7" customFormat="1" ht="120.75" customHeight="1" x14ac:dyDescent="0.25">
      <c r="A37" s="10">
        <v>33</v>
      </c>
      <c r="B37" s="10" t="s">
        <v>112</v>
      </c>
      <c r="C37" s="18" t="s">
        <v>113</v>
      </c>
      <c r="D37" s="25">
        <v>0.09</v>
      </c>
      <c r="E37" s="25">
        <f t="shared" si="0"/>
        <v>1</v>
      </c>
      <c r="F37" s="34">
        <v>1</v>
      </c>
      <c r="G37" s="25"/>
      <c r="H37" s="25">
        <v>1</v>
      </c>
      <c r="I37" s="16" t="s">
        <v>25</v>
      </c>
      <c r="J37" s="10" t="s">
        <v>60</v>
      </c>
    </row>
    <row r="38" spans="1:11" s="41" customFormat="1" ht="120" customHeight="1" x14ac:dyDescent="0.25">
      <c r="A38" s="35">
        <v>34</v>
      </c>
      <c r="B38" s="35" t="s">
        <v>153</v>
      </c>
      <c r="C38" s="36" t="s">
        <v>152</v>
      </c>
      <c r="D38" s="37">
        <v>2.19</v>
      </c>
      <c r="E38" s="37">
        <f t="shared" si="0"/>
        <v>10</v>
      </c>
      <c r="F38" s="43">
        <v>10</v>
      </c>
      <c r="G38" s="37"/>
      <c r="H38" s="37">
        <v>50</v>
      </c>
      <c r="I38" s="37" t="s">
        <v>25</v>
      </c>
      <c r="J38" s="35" t="s">
        <v>78</v>
      </c>
      <c r="K38" s="41">
        <f>E38+E47</f>
        <v>10.8</v>
      </c>
    </row>
    <row r="39" spans="1:11" s="7" customFormat="1" ht="144" customHeight="1" x14ac:dyDescent="0.25">
      <c r="A39" s="10">
        <v>35</v>
      </c>
      <c r="B39" s="10" t="s">
        <v>75</v>
      </c>
      <c r="C39" s="18" t="s">
        <v>114</v>
      </c>
      <c r="D39" s="25">
        <v>5</v>
      </c>
      <c r="E39" s="25">
        <f t="shared" si="0"/>
        <v>2.5</v>
      </c>
      <c r="F39" s="25">
        <v>2.5</v>
      </c>
      <c r="G39" s="25"/>
      <c r="H39" s="25">
        <v>2</v>
      </c>
      <c r="I39" s="16" t="s">
        <v>25</v>
      </c>
      <c r="J39" s="13" t="s">
        <v>61</v>
      </c>
    </row>
    <row r="40" spans="1:11" s="7" customFormat="1" ht="87" customHeight="1" x14ac:dyDescent="0.25">
      <c r="A40" s="10">
        <v>36</v>
      </c>
      <c r="B40" s="10" t="s">
        <v>76</v>
      </c>
      <c r="C40" s="18" t="s">
        <v>40</v>
      </c>
      <c r="D40" s="25">
        <v>0.03</v>
      </c>
      <c r="E40" s="25">
        <f t="shared" si="0"/>
        <v>5</v>
      </c>
      <c r="F40" s="25">
        <v>5</v>
      </c>
      <c r="G40" s="25"/>
      <c r="H40" s="25">
        <v>3</v>
      </c>
      <c r="I40" s="16" t="s">
        <v>25</v>
      </c>
      <c r="J40" s="13" t="s">
        <v>62</v>
      </c>
    </row>
    <row r="41" spans="1:11" s="7" customFormat="1" ht="99" customHeight="1" x14ac:dyDescent="0.25">
      <c r="A41" s="10">
        <v>37</v>
      </c>
      <c r="B41" s="10" t="s">
        <v>116</v>
      </c>
      <c r="C41" s="26" t="s">
        <v>115</v>
      </c>
      <c r="D41" s="25">
        <v>1</v>
      </c>
      <c r="E41" s="25">
        <f t="shared" si="0"/>
        <v>0.5</v>
      </c>
      <c r="F41" s="25">
        <v>0.5</v>
      </c>
      <c r="G41" s="25"/>
      <c r="H41" s="25">
        <v>1</v>
      </c>
      <c r="I41" s="16" t="s">
        <v>25</v>
      </c>
      <c r="J41" s="17" t="s">
        <v>35</v>
      </c>
    </row>
    <row r="42" spans="1:11" s="7" customFormat="1" ht="83.25" customHeight="1" x14ac:dyDescent="0.25">
      <c r="A42" s="10">
        <v>38</v>
      </c>
      <c r="B42" s="10" t="s">
        <v>117</v>
      </c>
      <c r="C42" s="18" t="s">
        <v>118</v>
      </c>
      <c r="D42" s="25">
        <v>2E-3</v>
      </c>
      <c r="E42" s="25">
        <f t="shared" si="0"/>
        <v>0.5</v>
      </c>
      <c r="F42" s="25">
        <v>0.5</v>
      </c>
      <c r="G42" s="25"/>
      <c r="H42" s="25">
        <v>1</v>
      </c>
      <c r="I42" s="16" t="s">
        <v>25</v>
      </c>
      <c r="J42" s="17" t="s">
        <v>21</v>
      </c>
    </row>
    <row r="43" spans="1:11" s="7" customFormat="1" ht="119.25" customHeight="1" x14ac:dyDescent="0.25">
      <c r="A43" s="10">
        <v>39</v>
      </c>
      <c r="B43" s="10" t="s">
        <v>119</v>
      </c>
      <c r="C43" s="18" t="s">
        <v>120</v>
      </c>
      <c r="D43" s="16">
        <v>4.4999999999999997E-3</v>
      </c>
      <c r="E43" s="25">
        <f t="shared" si="0"/>
        <v>0.7</v>
      </c>
      <c r="F43" s="25">
        <v>0.7</v>
      </c>
      <c r="G43" s="25"/>
      <c r="H43" s="25">
        <v>1</v>
      </c>
      <c r="I43" s="16" t="s">
        <v>25</v>
      </c>
      <c r="J43" s="10" t="s">
        <v>14</v>
      </c>
    </row>
    <row r="44" spans="1:11" s="7" customFormat="1" ht="99.75" customHeight="1" x14ac:dyDescent="0.25">
      <c r="A44" s="10">
        <v>40</v>
      </c>
      <c r="B44" s="10" t="s">
        <v>121</v>
      </c>
      <c r="C44" s="18" t="s">
        <v>125</v>
      </c>
      <c r="D44" s="15">
        <v>2E-3</v>
      </c>
      <c r="E44" s="25">
        <f t="shared" si="0"/>
        <v>1.2</v>
      </c>
      <c r="F44" s="16">
        <v>1.2</v>
      </c>
      <c r="G44" s="25"/>
      <c r="H44" s="25">
        <v>1</v>
      </c>
      <c r="I44" s="25" t="s">
        <v>25</v>
      </c>
      <c r="J44" s="17" t="s">
        <v>15</v>
      </c>
    </row>
    <row r="45" spans="1:11" s="7" customFormat="1" ht="121.5" customHeight="1" x14ac:dyDescent="0.25">
      <c r="A45" s="10">
        <v>41</v>
      </c>
      <c r="B45" s="10" t="s">
        <v>127</v>
      </c>
      <c r="C45" s="18" t="s">
        <v>126</v>
      </c>
      <c r="D45" s="15">
        <v>0.5</v>
      </c>
      <c r="E45" s="25">
        <f t="shared" si="0"/>
        <v>21</v>
      </c>
      <c r="F45" s="16">
        <v>21</v>
      </c>
      <c r="G45" s="25"/>
      <c r="H45" s="25">
        <v>25</v>
      </c>
      <c r="I45" s="16" t="s">
        <v>25</v>
      </c>
      <c r="J45" s="17" t="s">
        <v>16</v>
      </c>
    </row>
    <row r="46" spans="1:11" s="8" customFormat="1" ht="115.5" customHeight="1" x14ac:dyDescent="0.25">
      <c r="A46" s="10">
        <v>42</v>
      </c>
      <c r="B46" s="10" t="s">
        <v>128</v>
      </c>
      <c r="C46" s="18" t="s">
        <v>129</v>
      </c>
      <c r="D46" s="25">
        <v>0.01</v>
      </c>
      <c r="E46" s="25">
        <f t="shared" si="0"/>
        <v>0.5</v>
      </c>
      <c r="F46" s="25">
        <v>0.5</v>
      </c>
      <c r="G46" s="25"/>
      <c r="H46" s="25">
        <v>1</v>
      </c>
      <c r="I46" s="29" t="s">
        <v>25</v>
      </c>
      <c r="J46" s="12" t="s">
        <v>17</v>
      </c>
    </row>
    <row r="47" spans="1:11" s="4" customFormat="1" ht="147" customHeight="1" x14ac:dyDescent="0.25">
      <c r="A47" s="10">
        <v>43</v>
      </c>
      <c r="B47" s="10" t="s">
        <v>122</v>
      </c>
      <c r="C47" s="18" t="s">
        <v>123</v>
      </c>
      <c r="D47" s="25">
        <v>2</v>
      </c>
      <c r="E47" s="25">
        <f t="shared" si="0"/>
        <v>0.8</v>
      </c>
      <c r="F47" s="25">
        <v>0.8</v>
      </c>
      <c r="G47" s="25"/>
      <c r="H47" s="25">
        <v>3</v>
      </c>
      <c r="I47" s="16" t="s">
        <v>25</v>
      </c>
      <c r="J47" s="13" t="s">
        <v>18</v>
      </c>
    </row>
    <row r="48" spans="1:11" ht="72.75" customHeight="1" x14ac:dyDescent="0.25">
      <c r="A48" s="10">
        <v>44</v>
      </c>
      <c r="B48" s="10" t="s">
        <v>77</v>
      </c>
      <c r="C48" s="26" t="s">
        <v>130</v>
      </c>
      <c r="D48" s="16">
        <v>1</v>
      </c>
      <c r="E48" s="25">
        <f t="shared" si="0"/>
        <v>0.5</v>
      </c>
      <c r="F48" s="16">
        <v>0.5</v>
      </c>
      <c r="G48" s="16"/>
      <c r="H48" s="16">
        <v>1</v>
      </c>
      <c r="I48" s="16" t="s">
        <v>25</v>
      </c>
      <c r="J48" s="10" t="s">
        <v>19</v>
      </c>
    </row>
    <row r="49" spans="1:10" ht="111.75" customHeight="1" x14ac:dyDescent="0.25">
      <c r="A49" s="10">
        <v>45</v>
      </c>
      <c r="B49" s="10" t="s">
        <v>135</v>
      </c>
      <c r="C49" s="18" t="s">
        <v>136</v>
      </c>
      <c r="D49" s="16">
        <v>1.2999999999999999E-2</v>
      </c>
      <c r="E49" s="25">
        <f t="shared" si="0"/>
        <v>0.5</v>
      </c>
      <c r="F49" s="16">
        <v>0.5</v>
      </c>
      <c r="G49" s="16"/>
      <c r="H49" s="16">
        <v>1</v>
      </c>
      <c r="I49" s="16" t="s">
        <v>25</v>
      </c>
      <c r="J49" s="10" t="s">
        <v>20</v>
      </c>
    </row>
    <row r="50" spans="1:10" ht="85.5" customHeight="1" x14ac:dyDescent="0.25">
      <c r="A50" s="10">
        <v>46</v>
      </c>
      <c r="B50" s="10" t="s">
        <v>63</v>
      </c>
      <c r="C50" s="18" t="s">
        <v>124</v>
      </c>
      <c r="D50" s="16">
        <v>1.7000000000000001E-2</v>
      </c>
      <c r="E50" s="25">
        <f t="shared" si="0"/>
        <v>3.5</v>
      </c>
      <c r="F50" s="16">
        <v>3.5</v>
      </c>
      <c r="G50" s="16"/>
      <c r="H50" s="16">
        <v>3</v>
      </c>
      <c r="I50" s="16" t="s">
        <v>25</v>
      </c>
      <c r="J50" s="10" t="s">
        <v>64</v>
      </c>
    </row>
    <row r="51" spans="1:10" ht="80.25" customHeight="1" x14ac:dyDescent="0.25">
      <c r="A51" s="10">
        <v>47</v>
      </c>
      <c r="B51" s="10" t="s">
        <v>131</v>
      </c>
      <c r="C51" s="18" t="s">
        <v>132</v>
      </c>
      <c r="D51" s="25">
        <v>0.02</v>
      </c>
      <c r="E51" s="25">
        <f t="shared" si="0"/>
        <v>1</v>
      </c>
      <c r="F51" s="25">
        <v>1</v>
      </c>
      <c r="G51" s="25"/>
      <c r="H51" s="25">
        <v>2</v>
      </c>
      <c r="I51" s="16" t="s">
        <v>25</v>
      </c>
      <c r="J51" s="13" t="s">
        <v>65</v>
      </c>
    </row>
    <row r="52" spans="1:10" s="8" customFormat="1" ht="111" customHeight="1" x14ac:dyDescent="0.25">
      <c r="A52" s="10">
        <v>48</v>
      </c>
      <c r="B52" s="10" t="s">
        <v>134</v>
      </c>
      <c r="C52" s="18" t="s">
        <v>133</v>
      </c>
      <c r="D52" s="16">
        <v>0.1</v>
      </c>
      <c r="E52" s="25">
        <f t="shared" si="0"/>
        <v>1.2</v>
      </c>
      <c r="F52" s="16">
        <v>1.2</v>
      </c>
      <c r="G52" s="16"/>
      <c r="H52" s="16">
        <v>2</v>
      </c>
      <c r="I52" s="16" t="s">
        <v>25</v>
      </c>
      <c r="J52" s="13" t="s">
        <v>82</v>
      </c>
    </row>
    <row r="53" spans="1:10" ht="21.75" customHeight="1" x14ac:dyDescent="0.25">
      <c r="A53" s="19"/>
      <c r="B53" s="24" t="s">
        <v>10</v>
      </c>
      <c r="C53" s="27"/>
      <c r="D53" s="28">
        <f>SUM(D5:D52)</f>
        <v>27.814200000000003</v>
      </c>
      <c r="E53" s="28">
        <f>SUM(E5:E52)</f>
        <v>214.1</v>
      </c>
      <c r="F53" s="28">
        <f>SUM(F5:F52)</f>
        <v>127.8</v>
      </c>
      <c r="G53" s="28">
        <f>SUM(G5:G51)</f>
        <v>86.3</v>
      </c>
      <c r="H53" s="28">
        <f>SUM(H5:H52)</f>
        <v>226</v>
      </c>
      <c r="I53" s="20"/>
      <c r="J53" s="20"/>
    </row>
    <row r="54" spans="1:10" ht="292.5" customHeight="1" x14ac:dyDescent="0.25">
      <c r="A54" s="9"/>
      <c r="B54" s="47" t="s">
        <v>154</v>
      </c>
      <c r="C54" s="48"/>
      <c r="D54" s="23"/>
      <c r="E54" s="21"/>
      <c r="F54" s="21"/>
      <c r="G54" s="21"/>
      <c r="H54" s="21"/>
      <c r="I54" s="22"/>
      <c r="J54" s="22"/>
    </row>
    <row r="55" spans="1:10" x14ac:dyDescent="0.25">
      <c r="B55" s="2"/>
      <c r="C55" s="3"/>
      <c r="D55" s="6"/>
      <c r="E55" s="2"/>
      <c r="F55" s="2"/>
      <c r="G55" s="2"/>
      <c r="H55" s="2"/>
      <c r="I55" s="3"/>
      <c r="J55" s="3"/>
    </row>
  </sheetData>
  <mergeCells count="13">
    <mergeCell ref="G1:J1"/>
    <mergeCell ref="B54:C54"/>
    <mergeCell ref="J3:J4"/>
    <mergeCell ref="C3:C4"/>
    <mergeCell ref="F3:G3"/>
    <mergeCell ref="A2:J2"/>
    <mergeCell ref="A3:A4"/>
    <mergeCell ref="B3:B4"/>
    <mergeCell ref="D3:D4"/>
    <mergeCell ref="E3:E4"/>
    <mergeCell ref="I3:I4"/>
    <mergeCell ref="H3:H4"/>
    <mergeCell ref="A1:F1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1961</dc:creator>
  <cp:lastModifiedBy>1961</cp:lastModifiedBy>
  <cp:lastPrinted>2018-07-19T12:17:33Z</cp:lastPrinted>
  <dcterms:created xsi:type="dcterms:W3CDTF">2017-09-08T05:29:20Z</dcterms:created>
  <dcterms:modified xsi:type="dcterms:W3CDTF">2018-09-24T09:56:42Z</dcterms:modified>
</cp:coreProperties>
</file>